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6\"/>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2016'!$A$4:$AI$15</definedName>
    <definedName name="_xlnm.Print_Area" localSheetId="0">'CONTRATOS PRESTAC SERVIC 2016'!$A$1:$AI$16</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16" i="19" l="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Y6" i="19"/>
  <c r="AH6" i="19" s="1"/>
  <c r="Y5" i="19"/>
  <c r="AH5" i="19" s="1"/>
</calcChain>
</file>

<file path=xl/sharedStrings.xml><?xml version="1.0" encoding="utf-8"?>
<sst xmlns="http://schemas.openxmlformats.org/spreadsheetml/2006/main" count="229" uniqueCount="139">
  <si>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</si>
  <si>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</si>
  <si>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</si>
  <si>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</si>
  <si>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</si>
  <si>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</si>
  <si>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</si>
  <si>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</si>
  <si>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</si>
  <si>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</si>
  <si>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</si>
  <si>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</si>
  <si>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</si>
  <si>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</si>
  <si>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</si>
  <si>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</si>
  <si>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</si>
  <si>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</si>
  <si>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</si>
  <si>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</si>
  <si>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</si>
  <si>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</si>
  <si>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</si>
  <si>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</si>
  <si>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</si>
  <si>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</si>
  <si>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</si>
  <si>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</si>
  <si>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</si>
  <si>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</si>
  <si>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</si>
  <si>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</si>
  <si>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</si>
  <si>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</si>
  <si>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</si>
  <si>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</si>
  <si>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</si>
  <si>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</si>
  <si>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</si>
  <si>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</si>
  <si>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</si>
  <si>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</si>
  <si>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</si>
  <si>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</si>
  <si>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</si>
  <si>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</si>
  <si>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</si>
  <si>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</si>
  <si>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</si>
  <si>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</si>
  <si>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</si>
  <si>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</si>
  <si>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</si>
  <si>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</si>
  <si>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</si>
  <si>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</si>
  <si>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</si>
  <si>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</si>
  <si>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</si>
  <si>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</si>
  <si>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</si>
  <si>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</si>
  <si>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</si>
  <si>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</si>
  <si>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</si>
  <si>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</si>
  <si>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</si>
  <si>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</si>
  <si>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</si>
  <si>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</si>
  <si>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</si>
  <si>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</si>
  <si>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</si>
  <si>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</si>
  <si>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</si>
  <si>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</si>
  <si>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</si>
  <si>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</si>
  <si>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</si>
  <si>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</si>
  <si>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</si>
  <si>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</si>
  <si>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</si>
  <si>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</si>
  <si>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</si>
  <si>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</si>
  <si>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</si>
  <si>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</si>
  <si>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</si>
  <si>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</si>
  <si>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</si>
  <si>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</si>
  <si>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</si>
  <si>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</si>
  <si>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</si>
  <si>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</si>
  <si>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amaidap@hotmail.com</t>
  </si>
  <si>
    <t>vivi-ana96@hotmail.com</t>
  </si>
  <si>
    <t>naslyjaneth@hotmail.com</t>
  </si>
  <si>
    <t>cesargespinosa@gmail.com</t>
  </si>
  <si>
    <t>luzh667@gmail.com</t>
  </si>
  <si>
    <t>soler.pedroluis@gmail.com</t>
  </si>
  <si>
    <t>willkrac@gmail.com</t>
  </si>
  <si>
    <t>familigina21@hotmail.com</t>
  </si>
  <si>
    <t>Chocontá</t>
  </si>
  <si>
    <t>Boyacá</t>
  </si>
  <si>
    <t>Paipa</t>
  </si>
  <si>
    <t>Bogotá.</t>
  </si>
  <si>
    <t>Risaralda</t>
  </si>
  <si>
    <t xml:space="preserve">Santa Rosa de Cabal  </t>
  </si>
  <si>
    <t>España</t>
  </si>
  <si>
    <t>Palma de Mallorca</t>
  </si>
  <si>
    <t>Abrego</t>
  </si>
  <si>
    <t xml:space="preserve">Norte de Santander </t>
  </si>
  <si>
    <t>totisforero@hotmail.com</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</si>
  <si>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</si>
  <si>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</si>
  <si>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</si>
  <si>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</si>
  <si>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</si>
  <si>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</si>
  <si>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</si>
  <si>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</si>
  <si>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</si>
  <si>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</si>
  <si>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</si>
  <si>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</si>
  <si>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</si>
  <si>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</si>
  <si>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</si>
  <si>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</si>
  <si>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</si>
  <si>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</si>
  <si>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</si>
  <si>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</si>
  <si>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</si>
  <si>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</si>
  <si>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TOTAL</t>
  </si>
  <si>
    <t>DIRECTORIO CONTRATISTAS DE PRESTACIÓN DE SERVICIOS PROFESIONALES Y DE APOYO A LA GESTIÓN - ENERO A FEBRERO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</si>
</sst>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C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cellStyleXfs>
  <cellXfs count="116">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0" fontId="5" fillId="32" borderId="1" xfId="0" applyFont="1" applyFill="1" applyBorder="1" applyAlignment="1">
      <alignment horizontal="justify" vertical="top"/>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29" fillId="37" borderId="1" xfId="0" applyFont="1" applyFill="1" applyBorder="1" applyAlignment="1">
      <alignment horizontal="center" vertical="top" wrapText="1"/>
    </xf>
    <xf numFmtId="166" fontId="29" fillId="37" borderId="1" xfId="32" applyNumberFormat="1" applyFont="1" applyFill="1" applyBorder="1" applyAlignment="1" applyProtection="1">
      <alignment horizontal="center" vertical="top" wrapText="1"/>
    </xf>
    <xf numFmtId="0" fontId="31" fillId="32" borderId="1" xfId="49" applyFont="1" applyFill="1" applyBorder="1" applyAlignment="1">
      <alignment vertical="top" wrapText="1"/>
    </xf>
    <xf numFmtId="0" fontId="31" fillId="32" borderId="1" xfId="49" applyFont="1" applyFill="1" applyBorder="1" applyAlignment="1">
      <alignment horizontal="center" vertical="top" wrapText="1"/>
    </xf>
    <xf numFmtId="0" fontId="6" fillId="32" borderId="1" xfId="0" applyFont="1" applyFill="1" applyBorder="1"/>
    <xf numFmtId="0" fontId="27" fillId="33" borderId="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center" vertical="center" wrapText="1"/>
      <protection locked="0"/>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tisforero@hotmail.com" TargetMode="External"/><Relationship Id="rId3" Type="http://schemas.openxmlformats.org/officeDocument/2006/relationships/hyperlink" Target="mailto:vivi-ana96@hotmail.com" TargetMode="External"/><Relationship Id="rId7" Type="http://schemas.openxmlformats.org/officeDocument/2006/relationships/hyperlink" Target="mailto:familigina21@hotmail.com" TargetMode="External"/><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6" Type="http://schemas.openxmlformats.org/officeDocument/2006/relationships/hyperlink" Target="mailto:willkrac@gmail.com" TargetMode="External"/><Relationship Id="rId5" Type="http://schemas.openxmlformats.org/officeDocument/2006/relationships/hyperlink" Target="mailto:luzh667@gmail.com" TargetMode="External"/><Relationship Id="rId10" Type="http://schemas.openxmlformats.org/officeDocument/2006/relationships/drawing" Target="../drawings/drawing1.xml"/><Relationship Id="rId4" Type="http://schemas.openxmlformats.org/officeDocument/2006/relationships/hyperlink" Target="mailto:cesargespinosa@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16"/>
  <sheetViews>
    <sheetView showGridLines="0" tabSelected="1" view="pageBreakPreview" zoomScale="80" zoomScaleNormal="44" zoomScaleSheetLayoutView="80" workbookViewId="0">
      <pane xSplit="1" ySplit="4" topLeftCell="B5" activePane="bottomRight" state="frozen"/>
      <selection pane="topRight" activeCell="B1" sqref="B1"/>
      <selection pane="bottomLeft" activeCell="A5" sqref="A5"/>
      <selection pane="bottomRight" activeCell="J7" sqref="J7"/>
    </sheetView>
  </sheetViews>
  <sheetFormatPr baseColWidth="10" defaultRowHeight="12" x14ac:dyDescent="0.2"/>
  <cols>
    <col min="1" max="1" width="12.5703125" style="2" customWidth="1"/>
    <col min="2" max="2" width="15.140625" style="3" customWidth="1"/>
    <col min="3" max="3" width="46.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9" customWidth="1"/>
    <col min="22" max="22" width="12.7109375" style="8" customWidth="1"/>
    <col min="23" max="23" width="12.7109375" style="44" customWidth="1"/>
    <col min="24" max="24" width="11.85546875" style="8" bestFit="1" customWidth="1"/>
    <col min="25" max="25" width="12.5703125" style="8" customWidth="1"/>
    <col min="26" max="26" width="14.5703125" style="8" customWidth="1"/>
    <col min="27" max="27" width="15.7109375" style="8" customWidth="1"/>
    <col min="28" max="28" width="12.85546875" style="39" customWidth="1"/>
    <col min="29" max="29" width="16.85546875" style="39" customWidth="1"/>
    <col min="30" max="30" width="16.42578125" style="26" customWidth="1"/>
    <col min="31" max="31" width="14.5703125" style="26" customWidth="1"/>
    <col min="32" max="32" width="16.85546875" style="2" customWidth="1"/>
    <col min="33" max="33" width="11.42578125" style="21"/>
    <col min="34" max="16384" width="11.42578125" style="2"/>
  </cols>
  <sheetData>
    <row r="1" spans="1:35" s="1" customFormat="1" ht="44.25" customHeight="1" x14ac:dyDescent="0.2">
      <c r="A1" s="98"/>
      <c r="B1" s="99"/>
      <c r="C1" s="102" t="s">
        <v>138</v>
      </c>
      <c r="D1" s="103"/>
      <c r="E1" s="103"/>
      <c r="F1" s="103"/>
      <c r="G1" s="103"/>
      <c r="H1" s="103"/>
      <c r="I1" s="103"/>
      <c r="J1" s="103"/>
      <c r="K1" s="103"/>
      <c r="L1" s="103"/>
      <c r="M1" s="103"/>
      <c r="N1" s="103"/>
      <c r="O1" s="103"/>
      <c r="P1" s="103"/>
      <c r="Q1" s="103"/>
      <c r="R1" s="103"/>
      <c r="S1" s="103"/>
      <c r="T1" s="103"/>
      <c r="U1" s="103"/>
      <c r="V1" s="103"/>
      <c r="W1" s="104"/>
      <c r="X1" s="103"/>
      <c r="Y1" s="103"/>
      <c r="Z1" s="103"/>
      <c r="AA1" s="103"/>
      <c r="AB1" s="105"/>
      <c r="AC1" s="105"/>
      <c r="AD1" s="105"/>
      <c r="AE1" s="105"/>
      <c r="AF1" s="106"/>
      <c r="AG1" s="42"/>
      <c r="AH1" s="42"/>
      <c r="AI1" s="42"/>
    </row>
    <row r="2" spans="1:35" s="1" customFormat="1" ht="29.25" customHeight="1" x14ac:dyDescent="0.2">
      <c r="A2" s="100"/>
      <c r="B2" s="101"/>
      <c r="C2" s="107"/>
      <c r="D2" s="108"/>
      <c r="E2" s="108"/>
      <c r="F2" s="108"/>
      <c r="G2" s="108"/>
      <c r="H2" s="108"/>
      <c r="I2" s="108"/>
      <c r="J2" s="108"/>
      <c r="K2" s="108"/>
      <c r="L2" s="108"/>
      <c r="M2" s="108"/>
      <c r="N2" s="108"/>
      <c r="O2" s="108"/>
      <c r="P2" s="108"/>
      <c r="Q2" s="108"/>
      <c r="R2" s="108"/>
      <c r="S2" s="108"/>
      <c r="T2" s="108"/>
      <c r="U2" s="108"/>
      <c r="V2" s="108"/>
      <c r="W2" s="109"/>
      <c r="X2" s="108"/>
      <c r="Y2" s="108"/>
      <c r="Z2" s="108"/>
      <c r="AA2" s="108"/>
      <c r="AB2" s="110"/>
      <c r="AC2" s="110"/>
      <c r="AD2" s="110"/>
      <c r="AE2" s="110"/>
      <c r="AF2" s="111"/>
      <c r="AG2" s="42"/>
      <c r="AH2" s="42"/>
      <c r="AI2" s="42"/>
    </row>
    <row r="3" spans="1:35" s="33" customFormat="1" ht="21" customHeight="1" x14ac:dyDescent="0.2">
      <c r="A3" s="86" t="s">
        <v>1</v>
      </c>
      <c r="B3" s="84" t="s">
        <v>13</v>
      </c>
      <c r="C3" s="86" t="s">
        <v>5</v>
      </c>
      <c r="D3" s="86" t="s">
        <v>0</v>
      </c>
      <c r="E3" s="84" t="s">
        <v>4</v>
      </c>
      <c r="F3" s="86" t="s">
        <v>3</v>
      </c>
      <c r="G3" s="88" t="s">
        <v>9</v>
      </c>
      <c r="H3" s="89"/>
      <c r="I3" s="90"/>
      <c r="J3" s="82" t="s">
        <v>45</v>
      </c>
      <c r="K3" s="82" t="s">
        <v>46</v>
      </c>
      <c r="L3" s="82" t="s">
        <v>47</v>
      </c>
      <c r="M3" s="82" t="s">
        <v>48</v>
      </c>
      <c r="N3" s="82" t="s">
        <v>49</v>
      </c>
      <c r="O3" s="82" t="s">
        <v>50</v>
      </c>
      <c r="P3" s="82" t="s">
        <v>51</v>
      </c>
      <c r="Q3" s="82" t="s">
        <v>52</v>
      </c>
      <c r="R3" s="82" t="s">
        <v>53</v>
      </c>
      <c r="S3" s="91" t="s">
        <v>2</v>
      </c>
      <c r="T3" s="78" t="s">
        <v>10</v>
      </c>
      <c r="U3" s="93" t="s">
        <v>11</v>
      </c>
      <c r="V3" s="78" t="s">
        <v>23</v>
      </c>
      <c r="W3" s="80" t="s">
        <v>33</v>
      </c>
      <c r="X3" s="79" t="s">
        <v>24</v>
      </c>
      <c r="Y3" s="78" t="s">
        <v>25</v>
      </c>
      <c r="Z3" s="79" t="s">
        <v>28</v>
      </c>
      <c r="AA3" s="114" t="s">
        <v>26</v>
      </c>
      <c r="AB3" s="78" t="s">
        <v>32</v>
      </c>
      <c r="AC3" s="78" t="s">
        <v>27</v>
      </c>
      <c r="AD3" s="112" t="s">
        <v>12</v>
      </c>
      <c r="AE3" s="113"/>
      <c r="AF3" s="79" t="s">
        <v>20</v>
      </c>
      <c r="AG3" s="95" t="s">
        <v>30</v>
      </c>
      <c r="AH3" s="79" t="s">
        <v>29</v>
      </c>
      <c r="AI3" s="79" t="s">
        <v>34</v>
      </c>
    </row>
    <row r="4" spans="1:35" s="33" customFormat="1" ht="48.75" customHeight="1" x14ac:dyDescent="0.2">
      <c r="A4" s="87"/>
      <c r="B4" s="85"/>
      <c r="C4" s="87"/>
      <c r="D4" s="87"/>
      <c r="E4" s="85"/>
      <c r="F4" s="87"/>
      <c r="G4" s="34" t="s">
        <v>7</v>
      </c>
      <c r="H4" s="35" t="s">
        <v>8</v>
      </c>
      <c r="I4" s="35" t="s">
        <v>6</v>
      </c>
      <c r="J4" s="83"/>
      <c r="K4" s="83"/>
      <c r="L4" s="83"/>
      <c r="M4" s="83"/>
      <c r="N4" s="83"/>
      <c r="O4" s="83"/>
      <c r="P4" s="83"/>
      <c r="Q4" s="83"/>
      <c r="R4" s="83"/>
      <c r="S4" s="92"/>
      <c r="T4" s="79"/>
      <c r="U4" s="94"/>
      <c r="V4" s="79"/>
      <c r="W4" s="81"/>
      <c r="X4" s="97"/>
      <c r="Y4" s="79"/>
      <c r="Z4" s="97"/>
      <c r="AA4" s="115"/>
      <c r="AB4" s="79"/>
      <c r="AC4" s="79"/>
      <c r="AD4" s="34" t="s">
        <v>7</v>
      </c>
      <c r="AE4" s="34" t="s">
        <v>19</v>
      </c>
      <c r="AF4" s="97"/>
      <c r="AG4" s="96"/>
      <c r="AH4" s="97"/>
      <c r="AI4" s="97"/>
    </row>
    <row r="5" spans="1:35" s="26" customFormat="1" ht="175.5" customHeight="1" x14ac:dyDescent="0.2">
      <c r="A5" s="19">
        <v>1</v>
      </c>
      <c r="B5" s="38" t="s">
        <v>35</v>
      </c>
      <c r="C5" s="23" t="s">
        <v>37</v>
      </c>
      <c r="D5" s="11" t="s">
        <v>14</v>
      </c>
      <c r="E5" s="13" t="s">
        <v>39</v>
      </c>
      <c r="F5" s="37">
        <v>40000000</v>
      </c>
      <c r="G5" s="32" t="s">
        <v>40</v>
      </c>
      <c r="H5" s="46">
        <v>16739501</v>
      </c>
      <c r="I5" s="30">
        <v>1</v>
      </c>
      <c r="J5" s="30" t="s">
        <v>54</v>
      </c>
      <c r="K5" s="30" t="s">
        <v>55</v>
      </c>
      <c r="L5" s="30" t="s">
        <v>56</v>
      </c>
      <c r="M5" s="75" t="s">
        <v>60</v>
      </c>
      <c r="N5" s="76" t="s">
        <v>59</v>
      </c>
      <c r="O5" s="23" t="s">
        <v>66</v>
      </c>
      <c r="P5" s="22" t="s">
        <v>64</v>
      </c>
      <c r="Q5" s="23" t="s">
        <v>62</v>
      </c>
      <c r="R5" s="48">
        <v>2446607</v>
      </c>
      <c r="S5" s="14">
        <v>42401</v>
      </c>
      <c r="T5" s="14">
        <v>42402</v>
      </c>
      <c r="U5" s="25">
        <v>150</v>
      </c>
      <c r="V5" s="14">
        <v>42552</v>
      </c>
      <c r="W5" s="36"/>
      <c r="X5" s="14"/>
      <c r="Y5" s="14">
        <f>V5</f>
        <v>42552</v>
      </c>
      <c r="Z5" s="15"/>
      <c r="AA5" s="10">
        <f>F5+Z5</f>
        <v>40000000</v>
      </c>
      <c r="AB5" s="41">
        <v>25</v>
      </c>
      <c r="AC5" s="47" t="s">
        <v>22</v>
      </c>
      <c r="AD5" s="22" t="s">
        <v>16</v>
      </c>
      <c r="AE5" s="22" t="s">
        <v>15</v>
      </c>
      <c r="AF5" s="11" t="s">
        <v>21</v>
      </c>
      <c r="AG5" s="24" t="s">
        <v>31</v>
      </c>
      <c r="AH5" s="43">
        <f>Y5</f>
        <v>42552</v>
      </c>
      <c r="AI5" s="77"/>
    </row>
    <row r="6" spans="1:35" s="26" customFormat="1" ht="135.75" customHeight="1" x14ac:dyDescent="0.2">
      <c r="A6" s="19">
        <v>3</v>
      </c>
      <c r="B6" s="38" t="s">
        <v>36</v>
      </c>
      <c r="C6" s="11" t="s">
        <v>38</v>
      </c>
      <c r="D6" s="11" t="s">
        <v>14</v>
      </c>
      <c r="E6" s="13" t="s">
        <v>39</v>
      </c>
      <c r="F6" s="45">
        <v>30000000</v>
      </c>
      <c r="G6" s="13" t="s">
        <v>41</v>
      </c>
      <c r="H6" s="46" t="s">
        <v>42</v>
      </c>
      <c r="I6" s="12">
        <v>9</v>
      </c>
      <c r="J6" s="30" t="s">
        <v>54</v>
      </c>
      <c r="K6" s="12" t="s">
        <v>57</v>
      </c>
      <c r="L6" s="12" t="s">
        <v>58</v>
      </c>
      <c r="M6" s="75" t="s">
        <v>61</v>
      </c>
      <c r="N6" s="76">
        <v>37</v>
      </c>
      <c r="O6" s="11" t="s">
        <v>67</v>
      </c>
      <c r="P6" s="22" t="s">
        <v>65</v>
      </c>
      <c r="Q6" s="23" t="s">
        <v>63</v>
      </c>
      <c r="R6" s="48">
        <v>2446607</v>
      </c>
      <c r="S6" s="14">
        <v>42402</v>
      </c>
      <c r="T6" s="14">
        <v>42405</v>
      </c>
      <c r="U6" s="40">
        <v>150</v>
      </c>
      <c r="V6" s="14">
        <v>42555</v>
      </c>
      <c r="W6" s="14"/>
      <c r="X6" s="14"/>
      <c r="Y6" s="14">
        <f t="shared" ref="Y6:Y15" si="0">V6</f>
        <v>42555</v>
      </c>
      <c r="Z6" s="15"/>
      <c r="AA6" s="10">
        <f t="shared" ref="AA6:AA15" si="1">F6+Z6</f>
        <v>30000000</v>
      </c>
      <c r="AB6" s="41">
        <v>33</v>
      </c>
      <c r="AC6" s="47" t="s">
        <v>22</v>
      </c>
      <c r="AD6" s="17" t="s">
        <v>43</v>
      </c>
      <c r="AE6" s="22" t="s">
        <v>44</v>
      </c>
      <c r="AF6" s="11" t="s">
        <v>21</v>
      </c>
      <c r="AG6" s="24" t="s">
        <v>31</v>
      </c>
      <c r="AH6" s="43">
        <f t="shared" ref="AH6:AH15" si="2">Y6</f>
        <v>42555</v>
      </c>
      <c r="AI6" s="15"/>
    </row>
    <row r="7" spans="1:35" s="26" customFormat="1" ht="205.5" customHeight="1" x14ac:dyDescent="0.2">
      <c r="A7" s="19">
        <v>5</v>
      </c>
      <c r="B7" s="71" t="s">
        <v>119</v>
      </c>
      <c r="C7" s="23" t="s">
        <v>68</v>
      </c>
      <c r="D7" s="11" t="s">
        <v>14</v>
      </c>
      <c r="E7" s="13" t="s">
        <v>39</v>
      </c>
      <c r="F7" s="50">
        <v>32000000</v>
      </c>
      <c r="G7" s="32" t="s">
        <v>74</v>
      </c>
      <c r="H7" s="52">
        <v>27615392</v>
      </c>
      <c r="I7" s="30">
        <v>0</v>
      </c>
      <c r="J7" s="30" t="s">
        <v>54</v>
      </c>
      <c r="K7" s="11" t="s">
        <v>113</v>
      </c>
      <c r="L7" s="68" t="s">
        <v>112</v>
      </c>
      <c r="M7" s="23" t="s">
        <v>128</v>
      </c>
      <c r="N7" s="12">
        <v>16</v>
      </c>
      <c r="O7" s="23" t="s">
        <v>115</v>
      </c>
      <c r="P7" s="63" t="s">
        <v>92</v>
      </c>
      <c r="Q7" s="64" t="s">
        <v>96</v>
      </c>
      <c r="R7" s="48">
        <v>2446607</v>
      </c>
      <c r="S7" s="58">
        <v>42417</v>
      </c>
      <c r="T7" s="14">
        <v>42418</v>
      </c>
      <c r="U7" s="25">
        <v>120</v>
      </c>
      <c r="V7" s="14">
        <v>42538</v>
      </c>
      <c r="W7" s="27"/>
      <c r="X7" s="14"/>
      <c r="Y7" s="14">
        <f t="shared" si="0"/>
        <v>42538</v>
      </c>
      <c r="Z7" s="60"/>
      <c r="AA7" s="10">
        <f t="shared" si="1"/>
        <v>32000000</v>
      </c>
      <c r="AB7" s="59">
        <v>55</v>
      </c>
      <c r="AC7" s="47" t="s">
        <v>84</v>
      </c>
      <c r="AD7" s="11" t="s">
        <v>87</v>
      </c>
      <c r="AE7" s="63" t="s">
        <v>90</v>
      </c>
      <c r="AF7" s="11" t="s">
        <v>21</v>
      </c>
      <c r="AG7" s="24" t="s">
        <v>31</v>
      </c>
      <c r="AH7" s="43">
        <f t="shared" si="2"/>
        <v>42538</v>
      </c>
      <c r="AI7" s="15"/>
    </row>
    <row r="8" spans="1:35" s="26" customFormat="1" ht="112.5" customHeight="1" x14ac:dyDescent="0.2">
      <c r="A8" s="49">
        <v>6</v>
      </c>
      <c r="B8" s="71" t="s">
        <v>120</v>
      </c>
      <c r="C8" s="24" t="s">
        <v>69</v>
      </c>
      <c r="D8" s="11" t="s">
        <v>14</v>
      </c>
      <c r="E8" s="13" t="s">
        <v>39</v>
      </c>
      <c r="F8" s="10">
        <v>10500000</v>
      </c>
      <c r="G8" s="13" t="s">
        <v>75</v>
      </c>
      <c r="H8" s="52">
        <v>1069264892</v>
      </c>
      <c r="I8" s="12">
        <v>8</v>
      </c>
      <c r="J8" s="30" t="s">
        <v>54</v>
      </c>
      <c r="K8" s="11" t="s">
        <v>57</v>
      </c>
      <c r="L8" s="68" t="s">
        <v>104</v>
      </c>
      <c r="M8" s="24" t="s">
        <v>129</v>
      </c>
      <c r="N8" s="12">
        <v>0</v>
      </c>
      <c r="O8" s="24" t="s">
        <v>116</v>
      </c>
      <c r="P8" s="22" t="s">
        <v>93</v>
      </c>
      <c r="Q8" s="64" t="s">
        <v>97</v>
      </c>
      <c r="R8" s="48">
        <v>2446607</v>
      </c>
      <c r="S8" s="14">
        <v>42417</v>
      </c>
      <c r="T8" s="14">
        <v>42419</v>
      </c>
      <c r="U8" s="25">
        <v>210</v>
      </c>
      <c r="V8" s="14">
        <v>42631</v>
      </c>
      <c r="W8" s="27"/>
      <c r="X8" s="14"/>
      <c r="Y8" s="14">
        <f t="shared" si="0"/>
        <v>42631</v>
      </c>
      <c r="Z8" s="60"/>
      <c r="AA8" s="10">
        <f t="shared" si="1"/>
        <v>10500000</v>
      </c>
      <c r="AB8" s="15">
        <v>57</v>
      </c>
      <c r="AC8" s="31" t="s">
        <v>85</v>
      </c>
      <c r="AD8" s="11" t="s">
        <v>18</v>
      </c>
      <c r="AE8" s="20" t="s">
        <v>17</v>
      </c>
      <c r="AF8" s="11" t="s">
        <v>21</v>
      </c>
      <c r="AG8" s="24" t="s">
        <v>31</v>
      </c>
      <c r="AH8" s="43">
        <f t="shared" si="2"/>
        <v>42631</v>
      </c>
      <c r="AI8" s="15"/>
    </row>
    <row r="9" spans="1:35" s="26" customFormat="1" ht="115.5" customHeight="1" x14ac:dyDescent="0.2">
      <c r="A9" s="49">
        <v>7</v>
      </c>
      <c r="B9" s="71" t="s">
        <v>121</v>
      </c>
      <c r="C9" s="24" t="s">
        <v>69</v>
      </c>
      <c r="D9" s="11" t="s">
        <v>14</v>
      </c>
      <c r="E9" s="13" t="s">
        <v>39</v>
      </c>
      <c r="F9" s="10">
        <v>12600000</v>
      </c>
      <c r="G9" s="13" t="s">
        <v>76</v>
      </c>
      <c r="H9" s="53">
        <v>52321034</v>
      </c>
      <c r="I9" s="12">
        <v>7</v>
      </c>
      <c r="J9" s="30" t="s">
        <v>54</v>
      </c>
      <c r="K9" s="13" t="s">
        <v>105</v>
      </c>
      <c r="L9" s="15" t="s">
        <v>106</v>
      </c>
      <c r="M9" s="24" t="s">
        <v>130</v>
      </c>
      <c r="N9" s="12">
        <v>8</v>
      </c>
      <c r="O9" s="24" t="s">
        <v>116</v>
      </c>
      <c r="P9" s="22" t="s">
        <v>93</v>
      </c>
      <c r="Q9" s="64" t="s">
        <v>98</v>
      </c>
      <c r="R9" s="48">
        <v>2446607</v>
      </c>
      <c r="S9" s="14">
        <v>42417</v>
      </c>
      <c r="T9" s="14">
        <v>42418</v>
      </c>
      <c r="U9" s="59">
        <v>210</v>
      </c>
      <c r="V9" s="14">
        <v>42630</v>
      </c>
      <c r="W9" s="27"/>
      <c r="X9" s="14"/>
      <c r="Y9" s="14">
        <f t="shared" si="0"/>
        <v>42630</v>
      </c>
      <c r="Z9" s="60"/>
      <c r="AA9" s="10">
        <f t="shared" si="1"/>
        <v>12600000</v>
      </c>
      <c r="AB9" s="15">
        <v>56</v>
      </c>
      <c r="AC9" s="31" t="s">
        <v>85</v>
      </c>
      <c r="AD9" s="11" t="s">
        <v>18</v>
      </c>
      <c r="AE9" s="20" t="s">
        <v>17</v>
      </c>
      <c r="AF9" s="11" t="s">
        <v>21</v>
      </c>
      <c r="AG9" s="24" t="s">
        <v>31</v>
      </c>
      <c r="AH9" s="43">
        <f t="shared" si="2"/>
        <v>42630</v>
      </c>
      <c r="AI9" s="15"/>
    </row>
    <row r="10" spans="1:35" s="26" customFormat="1" ht="214.5" customHeight="1" x14ac:dyDescent="0.2">
      <c r="A10" s="19">
        <v>9</v>
      </c>
      <c r="B10" s="71" t="s">
        <v>122</v>
      </c>
      <c r="C10" s="23" t="s">
        <v>70</v>
      </c>
      <c r="D10" s="11" t="s">
        <v>14</v>
      </c>
      <c r="E10" s="13" t="s">
        <v>39</v>
      </c>
      <c r="F10" s="16">
        <v>42000000</v>
      </c>
      <c r="G10" s="11" t="s">
        <v>77</v>
      </c>
      <c r="H10" s="18">
        <v>1019009917</v>
      </c>
      <c r="I10" s="54">
        <v>1</v>
      </c>
      <c r="J10" s="30" t="s">
        <v>54</v>
      </c>
      <c r="K10" s="67" t="s">
        <v>57</v>
      </c>
      <c r="L10" s="68" t="s">
        <v>107</v>
      </c>
      <c r="M10" s="23" t="s">
        <v>131</v>
      </c>
      <c r="N10" s="72">
        <v>3.5</v>
      </c>
      <c r="O10" s="23" t="s">
        <v>117</v>
      </c>
      <c r="P10" s="22" t="s">
        <v>93</v>
      </c>
      <c r="Q10" s="64" t="s">
        <v>99</v>
      </c>
      <c r="R10" s="48">
        <v>2446607</v>
      </c>
      <c r="S10" s="14">
        <v>42418</v>
      </c>
      <c r="T10" s="14">
        <v>42422</v>
      </c>
      <c r="U10" s="59">
        <v>210</v>
      </c>
      <c r="V10" s="14">
        <v>42634</v>
      </c>
      <c r="W10" s="27"/>
      <c r="X10" s="14"/>
      <c r="Y10" s="14">
        <f t="shared" si="0"/>
        <v>42634</v>
      </c>
      <c r="Z10" s="60"/>
      <c r="AA10" s="10">
        <f t="shared" si="1"/>
        <v>42000000</v>
      </c>
      <c r="AB10" s="15">
        <v>58</v>
      </c>
      <c r="AC10" s="62" t="s">
        <v>85</v>
      </c>
      <c r="AD10" s="11" t="s">
        <v>18</v>
      </c>
      <c r="AE10" s="20" t="s">
        <v>17</v>
      </c>
      <c r="AF10" s="11" t="s">
        <v>21</v>
      </c>
      <c r="AG10" s="24" t="s">
        <v>31</v>
      </c>
      <c r="AH10" s="43">
        <f t="shared" si="2"/>
        <v>42634</v>
      </c>
      <c r="AI10" s="15"/>
    </row>
    <row r="11" spans="1:35" s="26" customFormat="1" ht="126" customHeight="1" x14ac:dyDescent="0.2">
      <c r="A11" s="19">
        <v>10</v>
      </c>
      <c r="B11" s="71" t="s">
        <v>123</v>
      </c>
      <c r="C11" s="24" t="s">
        <v>71</v>
      </c>
      <c r="D11" s="11" t="s">
        <v>14</v>
      </c>
      <c r="E11" s="13" t="s">
        <v>39</v>
      </c>
      <c r="F11" s="16">
        <v>12600000</v>
      </c>
      <c r="G11" s="11" t="s">
        <v>78</v>
      </c>
      <c r="H11" s="18">
        <v>39548226</v>
      </c>
      <c r="I11" s="54">
        <v>2</v>
      </c>
      <c r="J11" s="30" t="s">
        <v>54</v>
      </c>
      <c r="K11" s="65" t="s">
        <v>108</v>
      </c>
      <c r="L11" s="69" t="s">
        <v>109</v>
      </c>
      <c r="M11" s="24" t="s">
        <v>132</v>
      </c>
      <c r="N11" s="12">
        <v>19</v>
      </c>
      <c r="O11" s="24" t="s">
        <v>116</v>
      </c>
      <c r="P11" s="22" t="s">
        <v>93</v>
      </c>
      <c r="Q11" s="64" t="s">
        <v>100</v>
      </c>
      <c r="R11" s="48">
        <v>2446607</v>
      </c>
      <c r="S11" s="14">
        <v>42418</v>
      </c>
      <c r="T11" s="14">
        <v>42422</v>
      </c>
      <c r="U11" s="25">
        <v>210</v>
      </c>
      <c r="V11" s="14">
        <v>42634</v>
      </c>
      <c r="W11" s="27"/>
      <c r="X11" s="14"/>
      <c r="Y11" s="14">
        <f t="shared" si="0"/>
        <v>42634</v>
      </c>
      <c r="Z11" s="60"/>
      <c r="AA11" s="10">
        <f t="shared" si="1"/>
        <v>12600000</v>
      </c>
      <c r="AB11" s="15">
        <v>61</v>
      </c>
      <c r="AC11" s="31" t="s">
        <v>85</v>
      </c>
      <c r="AD11" s="11" t="s">
        <v>18</v>
      </c>
      <c r="AE11" s="20" t="s">
        <v>17</v>
      </c>
      <c r="AF11" s="11" t="s">
        <v>21</v>
      </c>
      <c r="AG11" s="24" t="s">
        <v>31</v>
      </c>
      <c r="AH11" s="43">
        <f t="shared" si="2"/>
        <v>42634</v>
      </c>
      <c r="AI11" s="15"/>
    </row>
    <row r="12" spans="1:35" s="26" customFormat="1" ht="80.25" customHeight="1" x14ac:dyDescent="0.2">
      <c r="A12" s="19">
        <v>13</v>
      </c>
      <c r="B12" s="71" t="s">
        <v>124</v>
      </c>
      <c r="C12" s="24" t="s">
        <v>72</v>
      </c>
      <c r="D12" s="11" t="s">
        <v>14</v>
      </c>
      <c r="E12" s="13" t="s">
        <v>39</v>
      </c>
      <c r="F12" s="16">
        <v>32000000</v>
      </c>
      <c r="G12" s="13" t="s">
        <v>79</v>
      </c>
      <c r="H12" s="18">
        <v>1020781639</v>
      </c>
      <c r="I12" s="12">
        <v>1</v>
      </c>
      <c r="J12" s="30" t="s">
        <v>110</v>
      </c>
      <c r="K12" s="66" t="s">
        <v>111</v>
      </c>
      <c r="L12" s="68" t="s">
        <v>111</v>
      </c>
      <c r="M12" s="24" t="s">
        <v>133</v>
      </c>
      <c r="N12" s="12">
        <v>30.9</v>
      </c>
      <c r="O12" s="24" t="s">
        <v>134</v>
      </c>
      <c r="P12" s="20" t="s">
        <v>94</v>
      </c>
      <c r="Q12" s="64" t="s">
        <v>101</v>
      </c>
      <c r="R12" s="48">
        <v>2446607</v>
      </c>
      <c r="S12" s="14">
        <v>42424</v>
      </c>
      <c r="T12" s="14">
        <v>42430</v>
      </c>
      <c r="U12" s="25">
        <v>120</v>
      </c>
      <c r="V12" s="14">
        <v>42552</v>
      </c>
      <c r="W12" s="27"/>
      <c r="X12" s="14"/>
      <c r="Y12" s="14">
        <f t="shared" si="0"/>
        <v>42552</v>
      </c>
      <c r="Z12" s="60"/>
      <c r="AA12" s="10">
        <f t="shared" si="1"/>
        <v>32000000</v>
      </c>
      <c r="AB12" s="15">
        <v>70</v>
      </c>
      <c r="AC12" s="61" t="s">
        <v>84</v>
      </c>
      <c r="AD12" s="11" t="s">
        <v>88</v>
      </c>
      <c r="AE12" s="20" t="s">
        <v>91</v>
      </c>
      <c r="AF12" s="11" t="s">
        <v>21</v>
      </c>
      <c r="AG12" s="24" t="s">
        <v>31</v>
      </c>
      <c r="AH12" s="43">
        <f t="shared" si="2"/>
        <v>42552</v>
      </c>
      <c r="AI12" s="15"/>
    </row>
    <row r="13" spans="1:35" s="26" customFormat="1" ht="124.5" customHeight="1" x14ac:dyDescent="0.2">
      <c r="A13" s="19">
        <v>15</v>
      </c>
      <c r="B13" s="71" t="s">
        <v>125</v>
      </c>
      <c r="C13" s="24" t="s">
        <v>73</v>
      </c>
      <c r="D13" s="11" t="s">
        <v>14</v>
      </c>
      <c r="E13" s="13" t="s">
        <v>39</v>
      </c>
      <c r="F13" s="16">
        <v>15200000</v>
      </c>
      <c r="G13" s="51" t="s">
        <v>80</v>
      </c>
      <c r="H13" s="55">
        <v>80771638</v>
      </c>
      <c r="I13" s="56">
        <v>7</v>
      </c>
      <c r="J13" s="30" t="s">
        <v>54</v>
      </c>
      <c r="K13" s="11" t="s">
        <v>57</v>
      </c>
      <c r="L13" s="70" t="s">
        <v>58</v>
      </c>
      <c r="M13" s="24" t="s">
        <v>135</v>
      </c>
      <c r="N13" s="12">
        <v>8</v>
      </c>
      <c r="O13" s="24" t="s">
        <v>118</v>
      </c>
      <c r="P13" s="17" t="s">
        <v>95</v>
      </c>
      <c r="Q13" s="64" t="s">
        <v>102</v>
      </c>
      <c r="R13" s="48">
        <v>2446607</v>
      </c>
      <c r="S13" s="14">
        <v>42424</v>
      </c>
      <c r="T13" s="14">
        <v>42429</v>
      </c>
      <c r="U13" s="25">
        <v>120</v>
      </c>
      <c r="V13" s="14">
        <v>42549</v>
      </c>
      <c r="W13" s="27"/>
      <c r="X13" s="14"/>
      <c r="Y13" s="14">
        <f t="shared" si="0"/>
        <v>42549</v>
      </c>
      <c r="Z13" s="60"/>
      <c r="AA13" s="10">
        <f t="shared" si="1"/>
        <v>15200000</v>
      </c>
      <c r="AB13" s="15">
        <v>72</v>
      </c>
      <c r="AC13" s="61" t="s">
        <v>84</v>
      </c>
      <c r="AD13" s="11" t="s">
        <v>86</v>
      </c>
      <c r="AE13" s="17" t="s">
        <v>89</v>
      </c>
      <c r="AF13" s="11" t="s">
        <v>21</v>
      </c>
      <c r="AG13" s="24" t="s">
        <v>31</v>
      </c>
      <c r="AH13" s="43">
        <f t="shared" si="2"/>
        <v>42549</v>
      </c>
      <c r="AI13" s="15"/>
    </row>
    <row r="14" spans="1:35" s="26" customFormat="1" ht="122.25" customHeight="1" x14ac:dyDescent="0.2">
      <c r="A14" s="19">
        <v>16</v>
      </c>
      <c r="B14" s="71" t="s">
        <v>126</v>
      </c>
      <c r="C14" s="24" t="s">
        <v>71</v>
      </c>
      <c r="D14" s="11" t="s">
        <v>14</v>
      </c>
      <c r="E14" s="13" t="s">
        <v>39</v>
      </c>
      <c r="F14" s="16">
        <v>12600000</v>
      </c>
      <c r="G14" s="51" t="s">
        <v>81</v>
      </c>
      <c r="H14" s="55">
        <v>1014264330</v>
      </c>
      <c r="I14" s="57">
        <v>0</v>
      </c>
      <c r="J14" s="30" t="s">
        <v>54</v>
      </c>
      <c r="K14" s="11" t="s">
        <v>57</v>
      </c>
      <c r="L14" s="70" t="s">
        <v>58</v>
      </c>
      <c r="M14" s="24" t="s">
        <v>136</v>
      </c>
      <c r="N14" s="72">
        <v>1.8</v>
      </c>
      <c r="O14" s="24" t="s">
        <v>116</v>
      </c>
      <c r="P14" s="22" t="s">
        <v>93</v>
      </c>
      <c r="Q14" s="64" t="s">
        <v>114</v>
      </c>
      <c r="R14" s="48">
        <v>2446607</v>
      </c>
      <c r="S14" s="14">
        <v>42426</v>
      </c>
      <c r="T14" s="14">
        <v>42432</v>
      </c>
      <c r="U14" s="25">
        <v>210</v>
      </c>
      <c r="V14" s="14">
        <v>42645</v>
      </c>
      <c r="W14" s="27"/>
      <c r="X14" s="14"/>
      <c r="Y14" s="14">
        <f t="shared" si="0"/>
        <v>42645</v>
      </c>
      <c r="Z14" s="60"/>
      <c r="AA14" s="10">
        <f t="shared" si="1"/>
        <v>12600000</v>
      </c>
      <c r="AB14" s="15">
        <v>73</v>
      </c>
      <c r="AC14" s="31" t="s">
        <v>85</v>
      </c>
      <c r="AD14" s="11" t="s">
        <v>18</v>
      </c>
      <c r="AE14" s="20" t="s">
        <v>17</v>
      </c>
      <c r="AF14" s="11" t="s">
        <v>21</v>
      </c>
      <c r="AG14" s="24" t="s">
        <v>31</v>
      </c>
      <c r="AH14" s="43">
        <f t="shared" si="2"/>
        <v>42645</v>
      </c>
      <c r="AI14" s="15"/>
    </row>
    <row r="15" spans="1:35" s="26" customFormat="1" ht="121.5" customHeight="1" x14ac:dyDescent="0.2">
      <c r="A15" s="19">
        <v>17</v>
      </c>
      <c r="B15" s="71" t="s">
        <v>127</v>
      </c>
      <c r="C15" s="24" t="s">
        <v>71</v>
      </c>
      <c r="D15" s="11" t="s">
        <v>14</v>
      </c>
      <c r="E15" s="13" t="s">
        <v>39</v>
      </c>
      <c r="F15" s="16">
        <v>12600000</v>
      </c>
      <c r="G15" s="11" t="s">
        <v>82</v>
      </c>
      <c r="H15" s="55" t="s">
        <v>83</v>
      </c>
      <c r="I15" s="54">
        <v>0</v>
      </c>
      <c r="J15" s="30" t="s">
        <v>54</v>
      </c>
      <c r="K15" s="11" t="s">
        <v>57</v>
      </c>
      <c r="L15" s="70" t="s">
        <v>58</v>
      </c>
      <c r="M15" s="24" t="s">
        <v>132</v>
      </c>
      <c r="N15" s="12">
        <v>2</v>
      </c>
      <c r="O15" s="24" t="s">
        <v>116</v>
      </c>
      <c r="P15" s="22" t="s">
        <v>93</v>
      </c>
      <c r="Q15" s="64" t="s">
        <v>103</v>
      </c>
      <c r="R15" s="48">
        <v>2446607</v>
      </c>
      <c r="S15" s="14">
        <v>42429</v>
      </c>
      <c r="T15" s="14">
        <v>42432</v>
      </c>
      <c r="U15" s="25">
        <v>210</v>
      </c>
      <c r="V15" s="14">
        <v>42645</v>
      </c>
      <c r="W15" s="27"/>
      <c r="X15" s="14"/>
      <c r="Y15" s="14">
        <f t="shared" si="0"/>
        <v>42645</v>
      </c>
      <c r="Z15" s="60"/>
      <c r="AA15" s="10">
        <f t="shared" si="1"/>
        <v>12600000</v>
      </c>
      <c r="AB15" s="15">
        <v>74</v>
      </c>
      <c r="AC15" s="31" t="s">
        <v>85</v>
      </c>
      <c r="AD15" s="11" t="s">
        <v>18</v>
      </c>
      <c r="AE15" s="20" t="s">
        <v>17</v>
      </c>
      <c r="AF15" s="11" t="s">
        <v>21</v>
      </c>
      <c r="AG15" s="24" t="s">
        <v>31</v>
      </c>
      <c r="AH15" s="43">
        <f t="shared" si="2"/>
        <v>42645</v>
      </c>
      <c r="AI15" s="15"/>
    </row>
    <row r="16" spans="1:35" s="26" customFormat="1" ht="25.5" customHeight="1" x14ac:dyDescent="0.2">
      <c r="A16" s="19"/>
      <c r="B16" s="19"/>
      <c r="C16" s="28"/>
      <c r="D16" s="11"/>
      <c r="E16" s="13"/>
      <c r="F16" s="16"/>
      <c r="G16" s="13"/>
      <c r="H16" s="18"/>
      <c r="I16" s="12"/>
      <c r="J16" s="12"/>
      <c r="K16" s="12"/>
      <c r="L16" s="12"/>
      <c r="M16" s="12"/>
      <c r="N16" s="12"/>
      <c r="O16" s="12"/>
      <c r="P16" s="12"/>
      <c r="Q16" s="12"/>
      <c r="R16" s="12"/>
      <c r="S16" s="14"/>
      <c r="T16" s="14"/>
      <c r="U16" s="25"/>
      <c r="V16" s="27"/>
      <c r="W16" s="27"/>
      <c r="X16" s="14"/>
      <c r="Y16" s="14"/>
      <c r="Z16" s="73" t="s">
        <v>137</v>
      </c>
      <c r="AA16" s="74">
        <f>SUM(AA5:AA15)</f>
        <v>252100000</v>
      </c>
      <c r="AB16" s="15"/>
      <c r="AC16" s="31"/>
      <c r="AD16" s="17"/>
      <c r="AE16" s="22"/>
      <c r="AF16" s="11"/>
      <c r="AG16" s="24"/>
      <c r="AH16" s="43"/>
      <c r="AI16" s="15"/>
    </row>
  </sheetData>
  <protectedRanges>
    <protectedRange password="D51F" sqref="H12" name="Rango1_1_1_1_3"/>
  </protectedRanges>
  <autoFilter ref="A4:AI15"/>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dataValidations count="2">
    <dataValidation type="date" allowBlank="1" showInputMessage="1" showErrorMessage="1" sqref="T13 T9 T10:T12">
      <formula1>1</formula1>
      <formula2>402133</formula2>
    </dataValidation>
    <dataValidation type="textLength" allowBlank="1" showInputMessage="1" showErrorMessage="1" sqref="Q14">
      <formula1>0</formula1>
      <formula2>50</formula2>
    </dataValidation>
  </dataValidations>
  <hyperlinks>
    <hyperlink ref="Q5" r:id="rId1"/>
    <hyperlink ref="Q6" r:id="rId2"/>
    <hyperlink ref="Q8" r:id="rId3"/>
    <hyperlink ref="Q10" r:id="rId4"/>
    <hyperlink ref="Q11" r:id="rId5"/>
    <hyperlink ref="Q13" r:id="rId6"/>
    <hyperlink ref="Q15" r:id="rId7"/>
    <hyperlink ref="Q14" r:id="rId8"/>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9"/>
  <headerFooter alignWithMargins="0">
    <oddFooter>&amp;C&amp;P</oddFooter>
  </headerFooter>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2016-02-16T04:59:58Z</cp:lastPrinted>
  <dcterms:created xsi:type="dcterms:W3CDTF">2005-08-09T16:39:02Z</dcterms:created>
  <dcterms:modified xsi:type="dcterms:W3CDTF">2016-03-17T21:56:52Z</dcterms:modified>
</cp:coreProperties>
</file>